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madel\Dropbox\ISP\nelegálne zamestnávanie\2020jan\vyhodnotenie 2019\"/>
    </mc:Choice>
  </mc:AlternateContent>
  <bookViews>
    <workbookView xWindow="0" yWindow="0" windowWidth="28800" windowHeight="12435"/>
  </bookViews>
  <sheets>
    <sheet name="obr. 2" sheetId="1" r:id="rId1"/>
    <sheet name="obr. 3" sheetId="2" r:id="rId2"/>
    <sheet name="obr. 4" sheetId="3" r:id="rId3"/>
    <sheet name="obr. 5" sheetId="4" r:id="rId4"/>
    <sheet name="obr. 6" sheetId="5" r:id="rId5"/>
    <sheet name="obr. 7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E18" i="4"/>
  <c r="E19" i="4"/>
  <c r="E20" i="4"/>
  <c r="E15" i="4"/>
  <c r="E21" i="4" s="1"/>
  <c r="B15" i="4"/>
  <c r="C15" i="4"/>
  <c r="D15" i="4"/>
  <c r="D9" i="4"/>
  <c r="C9" i="4"/>
  <c r="B9" i="4"/>
  <c r="D20" i="4"/>
  <c r="C20" i="4"/>
  <c r="B20" i="4"/>
  <c r="D19" i="4"/>
  <c r="C19" i="4"/>
  <c r="B19" i="4"/>
  <c r="D18" i="4"/>
  <c r="C18" i="4"/>
  <c r="B18" i="4"/>
  <c r="D17" i="4"/>
  <c r="C17" i="4"/>
  <c r="B17" i="4"/>
  <c r="C21" i="4" l="1"/>
  <c r="B21" i="4"/>
  <c r="D21" i="4"/>
  <c r="D20" i="3" l="1"/>
  <c r="C20" i="3"/>
  <c r="B20" i="3"/>
  <c r="D19" i="3"/>
  <c r="C19" i="3"/>
  <c r="B19" i="3"/>
  <c r="D18" i="3"/>
  <c r="C18" i="3"/>
  <c r="B18" i="3"/>
  <c r="D17" i="3"/>
  <c r="C17" i="3"/>
  <c r="B17" i="3"/>
  <c r="D15" i="3"/>
  <c r="D21" i="3" s="1"/>
  <c r="C15" i="3"/>
  <c r="C21" i="3" s="1"/>
  <c r="B15" i="3"/>
  <c r="B21" i="3" s="1"/>
  <c r="C9" i="3"/>
  <c r="D9" i="3"/>
  <c r="B9" i="3"/>
</calcChain>
</file>

<file path=xl/sharedStrings.xml><?xml version="1.0" encoding="utf-8"?>
<sst xmlns="http://schemas.openxmlformats.org/spreadsheetml/2006/main" count="103" uniqueCount="37">
  <si>
    <t>Stavebníctvo</t>
  </si>
  <si>
    <t>XGBoost</t>
  </si>
  <si>
    <t>Veľko- a maloobchod</t>
  </si>
  <si>
    <t>Ubytovanie a stravovanie</t>
  </si>
  <si>
    <t>Ostatné odvetvia</t>
  </si>
  <si>
    <t>Logistická regresia</t>
  </si>
  <si>
    <t>Logistická regresia + XGBoost</t>
  </si>
  <si>
    <t>Obr. 2 Podozrenia podľa jednotlivých modelov</t>
  </si>
  <si>
    <t>Obr. 3 Kontroly inšpektorátov práce v roku 2019</t>
  </si>
  <si>
    <t>Kontrolované subjekty</t>
  </si>
  <si>
    <t>Odhalené NZ</t>
  </si>
  <si>
    <t>Obr. 4 Z podozrivých subjektov bolo pre jednotlivé modely celkovo skontrolovaných 5 až 8 %</t>
  </si>
  <si>
    <t>Celkovo</t>
  </si>
  <si>
    <t>Odvetvie</t>
  </si>
  <si>
    <t>Podozrivé subjekty</t>
  </si>
  <si>
    <t>Z toho skontrolované subjekty</t>
  </si>
  <si>
    <t>Podiel skontrolovaných podozrivých subjektov</t>
  </si>
  <si>
    <t>Zdroj: NIP</t>
  </si>
  <si>
    <t>Zdroj: vlastné spracovanie</t>
  </si>
  <si>
    <t>Zdroj: NIP, vlastné spracovanie</t>
  </si>
  <si>
    <t>Obr. 5 Úspešnosť modelov a kontrol inšpektorátov práce v roku 2019</t>
  </si>
  <si>
    <t>Inšpektoráty práce</t>
  </si>
  <si>
    <t>Kontrolované (podozrivé) subjekty</t>
  </si>
  <si>
    <t>Z toho odhalené NZ subjekty</t>
  </si>
  <si>
    <t>Úspešnosť</t>
  </si>
  <si>
    <t>Obr. 6 Iné miery úspešnosti klasifikácie</t>
  </si>
  <si>
    <t>Senzitivita</t>
  </si>
  <si>
    <t>F1 štatistika</t>
  </si>
  <si>
    <t>Presnosť</t>
  </si>
  <si>
    <t>Obr. 7 Adresa z iného zdroja ako sídlo subjektu v OR SR je známa pre 30 % subjektov z databázy</t>
  </si>
  <si>
    <t>Zdroj</t>
  </si>
  <si>
    <t>eKasa</t>
  </si>
  <si>
    <t>Zdroj: Finančná správa SR, Živnostenský register, Trexima</t>
  </si>
  <si>
    <t>Subjekty</t>
  </si>
  <si>
    <t>Lokácie</t>
  </si>
  <si>
    <t>Prevádzkarne 
(Živnost. reg.)</t>
  </si>
  <si>
    <t>ISCP 
(Trexima)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</si>
</sst>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3399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3" fillId="0" borderId="0" xfId="0" applyNumberFormat="1" applyFont="1"/>
    <xf numFmtId="0" fontId="3" fillId="0" borderId="2" xfId="0" applyFont="1" applyBorder="1"/>
    <xf numFmtId="3" fontId="3" fillId="0" borderId="2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2" applyNumberFormat="1" applyFont="1"/>
    <xf numFmtId="164" fontId="3" fillId="0" borderId="2" xfId="2" applyNumberFormat="1" applyFont="1" applyBorder="1"/>
    <xf numFmtId="165" fontId="5" fillId="0" borderId="0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</cellXfs>
  <cellStyles count="3">
    <cellStyle name="Čiarka" xfId="1" builtinId="3"/>
    <cellStyle name="Normálne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 2'!$B$3</c:f>
              <c:strCache>
                <c:ptCount val="1"/>
                <c:pt idx="0">
                  <c:v>Logistická regresia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2'!$A$4:$A$7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'obr. 2'!$B$4:$B$7</c:f>
              <c:numCache>
                <c:formatCode>#,##0</c:formatCode>
                <c:ptCount val="4"/>
                <c:pt idx="0">
                  <c:v>1077</c:v>
                </c:pt>
                <c:pt idx="1">
                  <c:v>1989</c:v>
                </c:pt>
                <c:pt idx="2">
                  <c:v>846</c:v>
                </c:pt>
                <c:pt idx="3">
                  <c:v>5796</c:v>
                </c:pt>
              </c:numCache>
            </c:numRef>
          </c:val>
        </c:ser>
        <c:ser>
          <c:idx val="1"/>
          <c:order val="1"/>
          <c:tx>
            <c:strRef>
              <c:f>'obr. 2'!$C$3</c:f>
              <c:strCache>
                <c:ptCount val="1"/>
                <c:pt idx="0">
                  <c:v>XGBoost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2'!$A$4:$A$7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'obr. 2'!$C$4:$C$7</c:f>
              <c:numCache>
                <c:formatCode>#,##0</c:formatCode>
                <c:ptCount val="4"/>
                <c:pt idx="0">
                  <c:v>1858</c:v>
                </c:pt>
                <c:pt idx="1">
                  <c:v>3386</c:v>
                </c:pt>
                <c:pt idx="2">
                  <c:v>1388</c:v>
                </c:pt>
                <c:pt idx="3">
                  <c:v>7693</c:v>
                </c:pt>
              </c:numCache>
            </c:numRef>
          </c:val>
        </c:ser>
        <c:ser>
          <c:idx val="2"/>
          <c:order val="2"/>
          <c:tx>
            <c:strRef>
              <c:f>'obr. 2'!$D$3</c:f>
              <c:strCache>
                <c:ptCount val="1"/>
                <c:pt idx="0">
                  <c:v>Logistická regresia + XGBoost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2'!$A$4:$A$7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'obr. 2'!$D$4:$D$7</c:f>
              <c:numCache>
                <c:formatCode>#,##0</c:formatCode>
                <c:ptCount val="4"/>
                <c:pt idx="0">
                  <c:v>161</c:v>
                </c:pt>
                <c:pt idx="1">
                  <c:v>209</c:v>
                </c:pt>
                <c:pt idx="2">
                  <c:v>233</c:v>
                </c:pt>
                <c:pt idx="3">
                  <c:v>761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9820440"/>
        <c:axId val="249822400"/>
      </c:barChart>
      <c:catAx>
        <c:axId val="249820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4546A"/>
            </a:solidFill>
          </a:ln>
        </c:spPr>
        <c:crossAx val="249822400"/>
        <c:crosses val="autoZero"/>
        <c:auto val="1"/>
        <c:lblAlgn val="ctr"/>
        <c:lblOffset val="100"/>
        <c:noMultiLvlLbl val="0"/>
      </c:catAx>
      <c:valAx>
        <c:axId val="249822400"/>
        <c:scaling>
          <c:orientation val="minMax"/>
        </c:scaling>
        <c:delete val="0"/>
        <c:axPos val="l"/>
        <c:majorGridlines>
          <c:spPr>
            <a:ln>
              <a:solidFill>
                <a:srgbClr val="E7E6E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E7E6E6"/>
            </a:solidFill>
          </a:ln>
        </c:spPr>
        <c:crossAx val="249820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495915032679738"/>
          <c:y val="5.1041176470588229E-2"/>
          <c:w val="0.56380686274509817"/>
          <c:h val="0.2085418300653594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 3'!$B$3</c:f>
              <c:strCache>
                <c:ptCount val="1"/>
                <c:pt idx="0">
                  <c:v>Kontrolované subjekty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3'!$A$4:$A$7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'obr. 3'!$B$4:$B$7</c:f>
              <c:numCache>
                <c:formatCode>#,##0</c:formatCode>
                <c:ptCount val="4"/>
                <c:pt idx="0">
                  <c:v>4258</c:v>
                </c:pt>
                <c:pt idx="1">
                  <c:v>4690</c:v>
                </c:pt>
                <c:pt idx="2">
                  <c:v>1715</c:v>
                </c:pt>
                <c:pt idx="3">
                  <c:v>6943</c:v>
                </c:pt>
              </c:numCache>
            </c:numRef>
          </c:val>
        </c:ser>
        <c:ser>
          <c:idx val="1"/>
          <c:order val="1"/>
          <c:tx>
            <c:strRef>
              <c:f>'obr. 3'!$C$3</c:f>
              <c:strCache>
                <c:ptCount val="1"/>
                <c:pt idx="0">
                  <c:v>Odhalené NZ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3'!$A$4:$A$7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'obr. 3'!$C$4:$C$7</c:f>
              <c:numCache>
                <c:formatCode>#,##0</c:formatCode>
                <c:ptCount val="4"/>
                <c:pt idx="0">
                  <c:v>235</c:v>
                </c:pt>
                <c:pt idx="1">
                  <c:v>113</c:v>
                </c:pt>
                <c:pt idx="2">
                  <c:v>84</c:v>
                </c:pt>
                <c:pt idx="3">
                  <c:v>252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9822008"/>
        <c:axId val="249822792"/>
      </c:barChart>
      <c:catAx>
        <c:axId val="24982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4546A"/>
            </a:solidFill>
          </a:ln>
        </c:spPr>
        <c:crossAx val="249822792"/>
        <c:crosses val="autoZero"/>
        <c:auto val="1"/>
        <c:lblAlgn val="ctr"/>
        <c:lblOffset val="100"/>
        <c:noMultiLvlLbl val="0"/>
      </c:catAx>
      <c:valAx>
        <c:axId val="249822792"/>
        <c:scaling>
          <c:orientation val="minMax"/>
        </c:scaling>
        <c:delete val="0"/>
        <c:axPos val="l"/>
        <c:majorGridlines>
          <c:spPr>
            <a:ln>
              <a:solidFill>
                <a:srgbClr val="E7E6E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E7E6E6"/>
            </a:solidFill>
          </a:ln>
        </c:spPr>
        <c:crossAx val="2498220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665849673202616"/>
          <c:y val="5.1041176470588229E-2"/>
          <c:w val="0.46004869281045746"/>
          <c:h val="0.13798627450980391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 4'!$B$3</c:f>
              <c:strCache>
                <c:ptCount val="1"/>
                <c:pt idx="0">
                  <c:v>Logistická regresia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4'!$A$17:$A$21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4'!$B$17:$B$21</c:f>
              <c:numCache>
                <c:formatCode>0.0%</c:formatCode>
                <c:ptCount val="5"/>
                <c:pt idx="0">
                  <c:v>7.1494893221912714E-2</c:v>
                </c:pt>
                <c:pt idx="1">
                  <c:v>7.8934137757667167E-2</c:v>
                </c:pt>
                <c:pt idx="2">
                  <c:v>0.13711583924349882</c:v>
                </c:pt>
                <c:pt idx="3">
                  <c:v>2.7777777777777776E-2</c:v>
                </c:pt>
                <c:pt idx="4">
                  <c:v>5.2637000412031315E-2</c:v>
                </c:pt>
              </c:numCache>
            </c:numRef>
          </c:val>
        </c:ser>
        <c:ser>
          <c:idx val="1"/>
          <c:order val="1"/>
          <c:tx>
            <c:strRef>
              <c:f>'obr. 4'!$C$3</c:f>
              <c:strCache>
                <c:ptCount val="1"/>
                <c:pt idx="0">
                  <c:v>XGBoost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4'!$A$17:$A$21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4'!$C$17:$C$21</c:f>
              <c:numCache>
                <c:formatCode>0.0%</c:formatCode>
                <c:ptCount val="5"/>
                <c:pt idx="0">
                  <c:v>9.0419806243272338E-2</c:v>
                </c:pt>
                <c:pt idx="1">
                  <c:v>7.67867690490254E-2</c:v>
                </c:pt>
                <c:pt idx="2">
                  <c:v>9.2219020172910657E-2</c:v>
                </c:pt>
                <c:pt idx="3">
                  <c:v>5.1215390614844661E-2</c:v>
                </c:pt>
                <c:pt idx="4">
                  <c:v>6.6317626527050616E-2</c:v>
                </c:pt>
              </c:numCache>
            </c:numRef>
          </c:val>
        </c:ser>
        <c:ser>
          <c:idx val="2"/>
          <c:order val="2"/>
          <c:tx>
            <c:strRef>
              <c:f>'obr. 4'!$D$3</c:f>
              <c:strCache>
                <c:ptCount val="1"/>
                <c:pt idx="0">
                  <c:v>Logistická regresia + XGBoost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4'!$A$17:$A$21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4'!$D$17:$D$21</c:f>
              <c:numCache>
                <c:formatCode>0.0%</c:formatCode>
                <c:ptCount val="5"/>
                <c:pt idx="0">
                  <c:v>9.3167701863354033E-2</c:v>
                </c:pt>
                <c:pt idx="1">
                  <c:v>0.21052631578947367</c:v>
                </c:pt>
                <c:pt idx="2">
                  <c:v>0.1072961373390558</c:v>
                </c:pt>
                <c:pt idx="3">
                  <c:v>3.0223390275952694E-2</c:v>
                </c:pt>
                <c:pt idx="4">
                  <c:v>7.844574780058651E-2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8998536"/>
        <c:axId val="298996184"/>
      </c:barChart>
      <c:catAx>
        <c:axId val="29899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4546A"/>
            </a:solidFill>
          </a:ln>
        </c:spPr>
        <c:crossAx val="298996184"/>
        <c:crosses val="autoZero"/>
        <c:auto val="1"/>
        <c:lblAlgn val="ctr"/>
        <c:lblOffset val="100"/>
        <c:noMultiLvlLbl val="0"/>
      </c:catAx>
      <c:valAx>
        <c:axId val="298996184"/>
        <c:scaling>
          <c:orientation val="minMax"/>
        </c:scaling>
        <c:delete val="0"/>
        <c:axPos val="l"/>
        <c:majorGridlines>
          <c:spPr>
            <a:ln>
              <a:solidFill>
                <a:srgbClr val="E7E6E6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rgbClr val="E7E6E6"/>
            </a:solidFill>
          </a:ln>
        </c:spPr>
        <c:crossAx val="298998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3965793650793645"/>
          <c:y val="4.6890849673202617E-2"/>
          <c:w val="0.33835515873015876"/>
          <c:h val="0.2085418300653594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 5'!$B$3</c:f>
              <c:strCache>
                <c:ptCount val="1"/>
                <c:pt idx="0">
                  <c:v>Logistická regresia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5'!$A$17:$A$21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5'!$B$17:$B$21</c:f>
              <c:numCache>
                <c:formatCode>0.0%</c:formatCode>
                <c:ptCount val="5"/>
                <c:pt idx="0">
                  <c:v>0.11688311688311688</c:v>
                </c:pt>
                <c:pt idx="1">
                  <c:v>6.3694267515923567E-2</c:v>
                </c:pt>
                <c:pt idx="2">
                  <c:v>4.3103448275862072E-2</c:v>
                </c:pt>
                <c:pt idx="3">
                  <c:v>9.3167701863354033E-2</c:v>
                </c:pt>
                <c:pt idx="4">
                  <c:v>7.6320939334637961E-2</c:v>
                </c:pt>
              </c:numCache>
            </c:numRef>
          </c:val>
        </c:ser>
        <c:ser>
          <c:idx val="1"/>
          <c:order val="1"/>
          <c:tx>
            <c:strRef>
              <c:f>'obr. 5'!$C$3</c:f>
              <c:strCache>
                <c:ptCount val="1"/>
                <c:pt idx="0">
                  <c:v>XGBoost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5'!$A$17:$A$21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5'!$C$17:$C$21</c:f>
              <c:numCache>
                <c:formatCode>0.0%</c:formatCode>
                <c:ptCount val="5"/>
                <c:pt idx="0">
                  <c:v>0.17261904761904762</c:v>
                </c:pt>
                <c:pt idx="1">
                  <c:v>7.3076923076923081E-2</c:v>
                </c:pt>
                <c:pt idx="2">
                  <c:v>7.8125E-2</c:v>
                </c:pt>
                <c:pt idx="3">
                  <c:v>9.3908629441624369E-2</c:v>
                </c:pt>
                <c:pt idx="4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'obr. 5'!$D$3</c:f>
              <c:strCache>
                <c:ptCount val="1"/>
                <c:pt idx="0">
                  <c:v>Logistická regresia + XGBoost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5'!$A$17:$A$21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5'!$D$17:$D$21</c:f>
              <c:numCache>
                <c:formatCode>0.0%</c:formatCode>
                <c:ptCount val="5"/>
                <c:pt idx="0">
                  <c:v>0.26666666666666666</c:v>
                </c:pt>
                <c:pt idx="1">
                  <c:v>6.8181818181818177E-2</c:v>
                </c:pt>
                <c:pt idx="2">
                  <c:v>0.04</c:v>
                </c:pt>
                <c:pt idx="3">
                  <c:v>0.2608695652173913</c:v>
                </c:pt>
                <c:pt idx="4">
                  <c:v>0.13084112149532709</c:v>
                </c:pt>
              </c:numCache>
            </c:numRef>
          </c:val>
        </c:ser>
        <c:ser>
          <c:idx val="3"/>
          <c:order val="3"/>
          <c:tx>
            <c:strRef>
              <c:f>'obr. 5'!$E$3</c:f>
              <c:strCache>
                <c:ptCount val="1"/>
                <c:pt idx="0">
                  <c:v>Inšpektoráty práce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5'!$A$17:$A$21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5'!$E$17:$E$21</c:f>
              <c:numCache>
                <c:formatCode>0.0%</c:formatCode>
                <c:ptCount val="5"/>
                <c:pt idx="0">
                  <c:v>5.5190230155002351E-2</c:v>
                </c:pt>
                <c:pt idx="1">
                  <c:v>2.4093816631130065E-2</c:v>
                </c:pt>
                <c:pt idx="2">
                  <c:v>4.8979591836734691E-2</c:v>
                </c:pt>
                <c:pt idx="3">
                  <c:v>3.6295549474290652E-2</c:v>
                </c:pt>
                <c:pt idx="4">
                  <c:v>3.8850391911848234E-2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985464"/>
        <c:axId val="318986640"/>
      </c:barChart>
      <c:catAx>
        <c:axId val="31898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4546A"/>
            </a:solidFill>
          </a:ln>
        </c:spPr>
        <c:crossAx val="318986640"/>
        <c:crosses val="autoZero"/>
        <c:auto val="1"/>
        <c:lblAlgn val="ctr"/>
        <c:lblOffset val="100"/>
        <c:noMultiLvlLbl val="0"/>
      </c:catAx>
      <c:valAx>
        <c:axId val="318986640"/>
        <c:scaling>
          <c:orientation val="minMax"/>
        </c:scaling>
        <c:delete val="0"/>
        <c:axPos val="l"/>
        <c:majorGridlines>
          <c:spPr>
            <a:ln>
              <a:solidFill>
                <a:srgbClr val="E7E6E6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E7E6E6"/>
            </a:solidFill>
          </a:ln>
        </c:spPr>
        <c:crossAx val="318985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687025177810715"/>
          <c:y val="5.1041176470588229E-2"/>
          <c:w val="0.30825265434342869"/>
          <c:h val="0.2457480392156862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Presnosť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 6'!$B$3</c:f>
              <c:strCache>
                <c:ptCount val="1"/>
                <c:pt idx="0">
                  <c:v>Logistická regresia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6'!$A$17:$A$21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6'!$B$17:$B$21</c:f>
              <c:numCache>
                <c:formatCode>0.0%</c:formatCode>
                <c:ptCount val="5"/>
                <c:pt idx="0">
                  <c:v>0.88946910356832032</c:v>
                </c:pt>
                <c:pt idx="1">
                  <c:v>0.91816981962164546</c:v>
                </c:pt>
                <c:pt idx="2">
                  <c:v>0.80110497237569056</c:v>
                </c:pt>
                <c:pt idx="3">
                  <c:v>0.93299733175214938</c:v>
                </c:pt>
                <c:pt idx="4">
                  <c:v>0.90916345258678011</c:v>
                </c:pt>
              </c:numCache>
            </c:numRef>
          </c:val>
        </c:ser>
        <c:ser>
          <c:idx val="1"/>
          <c:order val="1"/>
          <c:tx>
            <c:strRef>
              <c:f>'obr. 6'!$C$3</c:f>
              <c:strCache>
                <c:ptCount val="1"/>
                <c:pt idx="0">
                  <c:v>XGBoost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6'!$A$17:$A$21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6'!$C$17:$C$21</c:f>
              <c:numCache>
                <c:formatCode>0.0%</c:formatCode>
                <c:ptCount val="5"/>
                <c:pt idx="0">
                  <c:v>0.86053984575835474</c:v>
                </c:pt>
                <c:pt idx="1">
                  <c:v>0.90219746208604146</c:v>
                </c:pt>
                <c:pt idx="2">
                  <c:v>0.84537037037037033</c:v>
                </c:pt>
                <c:pt idx="3">
                  <c:v>0.9008857022353437</c:v>
                </c:pt>
                <c:pt idx="4">
                  <c:v>0.88971627863135072</c:v>
                </c:pt>
              </c:numCache>
            </c:numRef>
          </c:val>
        </c:ser>
        <c:ser>
          <c:idx val="2"/>
          <c:order val="2"/>
          <c:tx>
            <c:strRef>
              <c:f>'obr. 6'!$D$3</c:f>
              <c:strCache>
                <c:ptCount val="1"/>
                <c:pt idx="0">
                  <c:v>Logistická regresia + XGBoost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6'!$A$17:$A$21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6'!$D$17:$D$21</c:f>
              <c:numCache>
                <c:formatCode>0.0%</c:formatCode>
                <c:ptCount val="5"/>
                <c:pt idx="0">
                  <c:v>0.92673521850899743</c:v>
                </c:pt>
                <c:pt idx="1">
                  <c:v>0.95938461538461539</c:v>
                </c:pt>
                <c:pt idx="2">
                  <c:v>0.92407407407407405</c:v>
                </c:pt>
                <c:pt idx="3">
                  <c:v>0.96604808097849004</c:v>
                </c:pt>
                <c:pt idx="4">
                  <c:v>0.953989461799021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0738616"/>
        <c:axId val="417828888"/>
      </c:barChart>
      <c:catAx>
        <c:axId val="41073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4546A"/>
            </a:solidFill>
          </a:ln>
        </c:spPr>
        <c:crossAx val="417828888"/>
        <c:crosses val="autoZero"/>
        <c:auto val="1"/>
        <c:lblAlgn val="ctr"/>
        <c:lblOffset val="100"/>
        <c:noMultiLvlLbl val="0"/>
      </c:catAx>
      <c:valAx>
        <c:axId val="41782888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7E6E6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E7E6E6"/>
            </a:solidFill>
          </a:ln>
        </c:spPr>
        <c:crossAx val="410738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sk-SK" sz="1000"/>
              <a:t>F1 štatistika</a:t>
            </a:r>
            <a:endParaRPr lang="en-US" sz="1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 6'!$B$3</c:f>
              <c:strCache>
                <c:ptCount val="1"/>
                <c:pt idx="0">
                  <c:v>Logistická regresia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6'!$A$11:$A$15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6'!$B$11:$B$15</c:f>
              <c:numCache>
                <c:formatCode>0.0%</c:formatCode>
                <c:ptCount val="5"/>
                <c:pt idx="0">
                  <c:v>0.12413793103448274</c:v>
                </c:pt>
                <c:pt idx="1">
                  <c:v>9.7087378640776698E-2</c:v>
                </c:pt>
                <c:pt idx="2">
                  <c:v>6.4935064935064943E-2</c:v>
                </c:pt>
                <c:pt idx="3">
                  <c:v>0.11718749999999999</c:v>
                </c:pt>
                <c:pt idx="4">
                  <c:v>0.10249671484888305</c:v>
                </c:pt>
              </c:numCache>
            </c:numRef>
          </c:val>
        </c:ser>
        <c:ser>
          <c:idx val="1"/>
          <c:order val="1"/>
          <c:tx>
            <c:strRef>
              <c:f>'obr. 6'!$C$3</c:f>
              <c:strCache>
                <c:ptCount val="1"/>
                <c:pt idx="0">
                  <c:v>XGBoost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6'!$A$11:$A$15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6'!$C$11:$C$15</c:f>
              <c:numCache>
                <c:formatCode>0.0%</c:formatCode>
                <c:ptCount val="5"/>
                <c:pt idx="0">
                  <c:v>0.21090909090909091</c:v>
                </c:pt>
                <c:pt idx="1">
                  <c:v>0.10734463276836159</c:v>
                </c:pt>
                <c:pt idx="2">
                  <c:v>0.10695187165775401</c:v>
                </c:pt>
                <c:pt idx="3">
                  <c:v>0.13602941176470587</c:v>
                </c:pt>
                <c:pt idx="4">
                  <c:v>0.13970588235294118</c:v>
                </c:pt>
              </c:numCache>
            </c:numRef>
          </c:val>
        </c:ser>
        <c:ser>
          <c:idx val="2"/>
          <c:order val="2"/>
          <c:tx>
            <c:strRef>
              <c:f>'obr. 6'!$D$3</c:f>
              <c:strCache>
                <c:ptCount val="1"/>
                <c:pt idx="0">
                  <c:v>Logistická regresia + XGBoost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6'!$A$11:$A$15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6'!$D$11:$D$15</c:f>
              <c:numCache>
                <c:formatCode>0.0%</c:formatCode>
                <c:ptCount val="5"/>
                <c:pt idx="0">
                  <c:v>6.5573770491803268E-2</c:v>
                </c:pt>
                <c:pt idx="1">
                  <c:v>4.3478260869565216E-2</c:v>
                </c:pt>
                <c:pt idx="2">
                  <c:v>2.3809523809523808E-2</c:v>
                </c:pt>
                <c:pt idx="3">
                  <c:v>6.936416184971099E-2</c:v>
                </c:pt>
                <c:pt idx="4">
                  <c:v>5.415860735009672E-2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4053432"/>
        <c:axId val="424054608"/>
      </c:barChart>
      <c:catAx>
        <c:axId val="42405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4546A"/>
            </a:solidFill>
          </a:ln>
        </c:spPr>
        <c:crossAx val="424054608"/>
        <c:crosses val="autoZero"/>
        <c:auto val="1"/>
        <c:lblAlgn val="ctr"/>
        <c:lblOffset val="100"/>
        <c:noMultiLvlLbl val="0"/>
      </c:catAx>
      <c:valAx>
        <c:axId val="42405460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7E6E6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E7E6E6"/>
            </a:solidFill>
          </a:ln>
        </c:spPr>
        <c:crossAx val="424053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sk-SK" sz="1000"/>
              <a:t>Senzitivita</a:t>
            </a:r>
            <a:endParaRPr lang="en-US" sz="1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 6'!$B$3</c:f>
              <c:strCache>
                <c:ptCount val="1"/>
                <c:pt idx="0">
                  <c:v>Logistická regresia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6'!$A$5:$A$9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6'!$B$5:$B$9</c:f>
              <c:numCache>
                <c:formatCode>0.0%</c:formatCode>
                <c:ptCount val="5"/>
                <c:pt idx="0">
                  <c:v>0.13235294117647059</c:v>
                </c:pt>
                <c:pt idx="1">
                  <c:v>0.20408163265306123</c:v>
                </c:pt>
                <c:pt idx="2">
                  <c:v>0.13157894736842105</c:v>
                </c:pt>
                <c:pt idx="3">
                  <c:v>0.15789473684210525</c:v>
                </c:pt>
                <c:pt idx="4">
                  <c:v>0.156</c:v>
                </c:pt>
              </c:numCache>
            </c:numRef>
          </c:val>
        </c:ser>
        <c:ser>
          <c:idx val="1"/>
          <c:order val="1"/>
          <c:tx>
            <c:strRef>
              <c:f>'obr. 6'!$C$3</c:f>
              <c:strCache>
                <c:ptCount val="1"/>
                <c:pt idx="0">
                  <c:v>XGBoost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6'!$A$5:$A$9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6'!$C$5:$C$9</c:f>
              <c:numCache>
                <c:formatCode>0.0%</c:formatCode>
                <c:ptCount val="5"/>
                <c:pt idx="0">
                  <c:v>0.27102803738317754</c:v>
                </c:pt>
                <c:pt idx="1">
                  <c:v>0.20212765957446807</c:v>
                </c:pt>
                <c:pt idx="2">
                  <c:v>0.16949152542372881</c:v>
                </c:pt>
                <c:pt idx="3">
                  <c:v>0.24666666666666667</c:v>
                </c:pt>
                <c:pt idx="4">
                  <c:v>0.23170731707317074</c:v>
                </c:pt>
              </c:numCache>
            </c:numRef>
          </c:val>
        </c:ser>
        <c:ser>
          <c:idx val="2"/>
          <c:order val="2"/>
          <c:tx>
            <c:strRef>
              <c:f>'obr. 6'!$D$3</c:f>
              <c:strCache>
                <c:ptCount val="1"/>
                <c:pt idx="0">
                  <c:v>Logistická regresia + XGBoost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6'!$A$5:$A$9</c:f>
              <c:strCache>
                <c:ptCount val="5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  <c:pt idx="4">
                  <c:v>Celkovo</c:v>
                </c:pt>
              </c:strCache>
            </c:strRef>
          </c:cat>
          <c:val>
            <c:numRef>
              <c:f>'obr. 6'!$D$5:$D$9</c:f>
              <c:numCache>
                <c:formatCode>0.0%</c:formatCode>
                <c:ptCount val="5"/>
                <c:pt idx="0">
                  <c:v>3.7383177570093455E-2</c:v>
                </c:pt>
                <c:pt idx="1">
                  <c:v>3.1914893617021274E-2</c:v>
                </c:pt>
                <c:pt idx="2">
                  <c:v>1.6949152542372881E-2</c:v>
                </c:pt>
                <c:pt idx="3">
                  <c:v>0.04</c:v>
                </c:pt>
                <c:pt idx="4">
                  <c:v>3.4146341463414637E-2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1741112"/>
        <c:axId val="321741504"/>
      </c:barChart>
      <c:catAx>
        <c:axId val="32174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4546A"/>
            </a:solidFill>
          </a:ln>
        </c:spPr>
        <c:crossAx val="321741504"/>
        <c:crosses val="autoZero"/>
        <c:auto val="1"/>
        <c:lblAlgn val="ctr"/>
        <c:lblOffset val="100"/>
        <c:noMultiLvlLbl val="0"/>
      </c:catAx>
      <c:valAx>
        <c:axId val="3217415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7E6E6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E7E6E6"/>
            </a:solidFill>
          </a:ln>
        </c:spPr>
        <c:crossAx val="321741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 7'!$B$3</c:f>
              <c:strCache>
                <c:ptCount val="1"/>
                <c:pt idx="0">
                  <c:v>Subjekty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7'!$A$4:$A$7</c:f>
              <c:strCache>
                <c:ptCount val="4"/>
                <c:pt idx="0">
                  <c:v>Celkovo</c:v>
                </c:pt>
                <c:pt idx="1">
                  <c:v>eKasa</c:v>
                </c:pt>
                <c:pt idx="2">
                  <c:v>Prevádzkarne 
(Živnost. reg.)</c:v>
                </c:pt>
                <c:pt idx="3">
                  <c:v>ISCP 
(Trexima)</c:v>
                </c:pt>
              </c:strCache>
            </c:strRef>
          </c:cat>
          <c:val>
            <c:numRef>
              <c:f>'obr. 7'!$B$4:$B$7</c:f>
              <c:numCache>
                <c:formatCode>#,##0</c:formatCode>
                <c:ptCount val="4"/>
                <c:pt idx="0">
                  <c:v>73808</c:v>
                </c:pt>
                <c:pt idx="1">
                  <c:v>49473</c:v>
                </c:pt>
                <c:pt idx="2">
                  <c:v>50749</c:v>
                </c:pt>
                <c:pt idx="3">
                  <c:v>337</c:v>
                </c:pt>
              </c:numCache>
            </c:numRef>
          </c:val>
        </c:ser>
        <c:ser>
          <c:idx val="1"/>
          <c:order val="1"/>
          <c:tx>
            <c:strRef>
              <c:f>'obr. 7'!$C$3</c:f>
              <c:strCache>
                <c:ptCount val="1"/>
                <c:pt idx="0">
                  <c:v>Lokácie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'obr. 7'!$A$4:$A$7</c:f>
              <c:strCache>
                <c:ptCount val="4"/>
                <c:pt idx="0">
                  <c:v>Celkovo</c:v>
                </c:pt>
                <c:pt idx="1">
                  <c:v>eKasa</c:v>
                </c:pt>
                <c:pt idx="2">
                  <c:v>Prevádzkarne 
(Živnost. reg.)</c:v>
                </c:pt>
                <c:pt idx="3">
                  <c:v>ISCP 
(Trexima)</c:v>
                </c:pt>
              </c:strCache>
            </c:strRef>
          </c:cat>
          <c:val>
            <c:numRef>
              <c:f>'obr. 7'!$C$4:$C$7</c:f>
              <c:numCache>
                <c:formatCode>#,##0</c:formatCode>
                <c:ptCount val="4"/>
                <c:pt idx="0">
                  <c:v>154563</c:v>
                </c:pt>
                <c:pt idx="1">
                  <c:v>70195</c:v>
                </c:pt>
                <c:pt idx="2">
                  <c:v>112704</c:v>
                </c:pt>
                <c:pt idx="3">
                  <c:v>448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2816600"/>
        <c:axId val="417829280"/>
      </c:barChart>
      <c:catAx>
        <c:axId val="42281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4546A"/>
            </a:solidFill>
          </a:ln>
        </c:spPr>
        <c:crossAx val="417829280"/>
        <c:crosses val="autoZero"/>
        <c:auto val="1"/>
        <c:lblAlgn val="ctr"/>
        <c:lblOffset val="100"/>
        <c:noMultiLvlLbl val="0"/>
      </c:catAx>
      <c:valAx>
        <c:axId val="417829280"/>
        <c:scaling>
          <c:orientation val="minMax"/>
          <c:max val="240000"/>
          <c:min val="0"/>
        </c:scaling>
        <c:delete val="0"/>
        <c:axPos val="l"/>
        <c:majorGridlines>
          <c:spPr>
            <a:ln>
              <a:solidFill>
                <a:srgbClr val="E7E6E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E7E6E6"/>
            </a:solidFill>
          </a:ln>
        </c:spPr>
        <c:crossAx val="422816600"/>
        <c:crosses val="autoZero"/>
        <c:crossBetween val="between"/>
        <c:majorUnit val="30000"/>
      </c:valAx>
    </c:plotArea>
    <c:legend>
      <c:legendPos val="r"/>
      <c:layout>
        <c:manualLayout>
          <c:xMode val="edge"/>
          <c:yMode val="edge"/>
          <c:x val="0.77736601307189546"/>
          <c:y val="4.2585294117647068E-2"/>
          <c:w val="0.18268719806763284"/>
          <c:h val="0.1428686274509803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4</xdr:col>
      <xdr:colOff>259650</xdr:colOff>
      <xdr:row>28</xdr:row>
      <xdr:rowOff>145350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26100</xdr:colOff>
      <xdr:row>10</xdr:row>
      <xdr:rowOff>0</xdr:rowOff>
    </xdr:from>
    <xdr:to>
      <xdr:col>5</xdr:col>
      <xdr:colOff>0</xdr:colOff>
      <xdr:row>28</xdr:row>
      <xdr:rowOff>145350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267975</xdr:colOff>
      <xdr:row>41</xdr:row>
      <xdr:rowOff>145350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267975</xdr:colOff>
      <xdr:row>41</xdr:row>
      <xdr:rowOff>145350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5</xdr:col>
      <xdr:colOff>267975</xdr:colOff>
      <xdr:row>60</xdr:row>
      <xdr:rowOff>36900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5</xdr:col>
      <xdr:colOff>267975</xdr:colOff>
      <xdr:row>47</xdr:row>
      <xdr:rowOff>36900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267975</xdr:colOff>
      <xdr:row>34</xdr:row>
      <xdr:rowOff>36900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5</xdr:col>
      <xdr:colOff>225900</xdr:colOff>
      <xdr:row>27</xdr:row>
      <xdr:rowOff>145350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/>
  </sheetViews>
  <sheetFormatPr defaultRowHeight="12.75" x14ac:dyDescent="0.2"/>
  <cols>
    <col min="1" max="1" width="20.42578125" style="2" bestFit="1" customWidth="1"/>
    <col min="2" max="4" width="14" style="2" customWidth="1"/>
    <col min="5" max="16384" width="9.140625" style="2"/>
  </cols>
  <sheetData>
    <row r="1" spans="1:4" x14ac:dyDescent="0.2">
      <c r="A1" s="1" t="s">
        <v>7</v>
      </c>
      <c r="B1" s="1"/>
    </row>
    <row r="3" spans="1:4" ht="38.25" x14ac:dyDescent="0.2">
      <c r="A3" s="3" t="s">
        <v>13</v>
      </c>
      <c r="B3" s="4" t="s">
        <v>5</v>
      </c>
      <c r="C3" s="4" t="s">
        <v>1</v>
      </c>
      <c r="D3" s="4" t="s">
        <v>6</v>
      </c>
    </row>
    <row r="4" spans="1:4" x14ac:dyDescent="0.2">
      <c r="A4" s="2" t="s">
        <v>0</v>
      </c>
      <c r="B4" s="5">
        <v>1077</v>
      </c>
      <c r="C4" s="5">
        <v>1858</v>
      </c>
      <c r="D4" s="5">
        <v>161</v>
      </c>
    </row>
    <row r="5" spans="1:4" x14ac:dyDescent="0.2">
      <c r="A5" s="2" t="s">
        <v>2</v>
      </c>
      <c r="B5" s="5">
        <v>1989</v>
      </c>
      <c r="C5" s="5">
        <v>3386</v>
      </c>
      <c r="D5" s="5">
        <v>209</v>
      </c>
    </row>
    <row r="6" spans="1:4" x14ac:dyDescent="0.2">
      <c r="A6" s="2" t="s">
        <v>3</v>
      </c>
      <c r="B6" s="5">
        <v>846</v>
      </c>
      <c r="C6" s="5">
        <v>1388</v>
      </c>
      <c r="D6" s="5">
        <v>233</v>
      </c>
    </row>
    <row r="7" spans="1:4" x14ac:dyDescent="0.2">
      <c r="A7" s="6" t="s">
        <v>4</v>
      </c>
      <c r="B7" s="7">
        <v>5796</v>
      </c>
      <c r="C7" s="7">
        <v>7693</v>
      </c>
      <c r="D7" s="7">
        <v>761</v>
      </c>
    </row>
    <row r="8" spans="1:4" x14ac:dyDescent="0.2">
      <c r="A8" s="8" t="s">
        <v>12</v>
      </c>
      <c r="B8" s="9">
        <v>9708</v>
      </c>
      <c r="C8" s="9">
        <v>14325</v>
      </c>
      <c r="D8" s="9">
        <v>1364</v>
      </c>
    </row>
    <row r="9" spans="1:4" ht="13.5" x14ac:dyDescent="0.25">
      <c r="D9" s="14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1" max="1" width="20.42578125" style="2" bestFit="1" customWidth="1"/>
    <col min="2" max="3" width="14" style="2" customWidth="1"/>
    <col min="4" max="4" width="9.140625" style="2" customWidth="1"/>
    <col min="5" max="16384" width="9.140625" style="2"/>
  </cols>
  <sheetData>
    <row r="1" spans="1:3" x14ac:dyDescent="0.2">
      <c r="A1" s="1" t="s">
        <v>8</v>
      </c>
      <c r="B1" s="1"/>
    </row>
    <row r="3" spans="1:3" ht="25.5" x14ac:dyDescent="0.2">
      <c r="A3" s="3" t="s">
        <v>13</v>
      </c>
      <c r="B3" s="4" t="s">
        <v>9</v>
      </c>
      <c r="C3" s="4" t="s">
        <v>10</v>
      </c>
    </row>
    <row r="4" spans="1:3" x14ac:dyDescent="0.2">
      <c r="A4" s="2" t="s">
        <v>0</v>
      </c>
      <c r="B4" s="5">
        <v>4258</v>
      </c>
      <c r="C4" s="5">
        <v>235</v>
      </c>
    </row>
    <row r="5" spans="1:3" x14ac:dyDescent="0.2">
      <c r="A5" s="2" t="s">
        <v>2</v>
      </c>
      <c r="B5" s="5">
        <v>4690</v>
      </c>
      <c r="C5" s="5">
        <v>113</v>
      </c>
    </row>
    <row r="6" spans="1:3" x14ac:dyDescent="0.2">
      <c r="A6" s="2" t="s">
        <v>3</v>
      </c>
      <c r="B6" s="5">
        <v>1715</v>
      </c>
      <c r="C6" s="5">
        <v>84</v>
      </c>
    </row>
    <row r="7" spans="1:3" x14ac:dyDescent="0.2">
      <c r="A7" s="6" t="s">
        <v>4</v>
      </c>
      <c r="B7" s="7">
        <v>6943</v>
      </c>
      <c r="C7" s="7">
        <v>252</v>
      </c>
    </row>
    <row r="8" spans="1:3" x14ac:dyDescent="0.2">
      <c r="A8" s="8" t="s">
        <v>12</v>
      </c>
      <c r="B8" s="9">
        <v>17606</v>
      </c>
      <c r="C8" s="9">
        <v>684</v>
      </c>
    </row>
    <row r="9" spans="1:3" ht="13.5" x14ac:dyDescent="0.25">
      <c r="C9" s="14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2.75" x14ac:dyDescent="0.2"/>
  <cols>
    <col min="1" max="1" width="20.42578125" style="2" bestFit="1" customWidth="1"/>
    <col min="2" max="4" width="14" style="2" customWidth="1"/>
    <col min="5" max="16384" width="9.140625" style="2"/>
  </cols>
  <sheetData>
    <row r="1" spans="1:4" x14ac:dyDescent="0.2">
      <c r="A1" s="1" t="s">
        <v>11</v>
      </c>
      <c r="B1" s="1"/>
    </row>
    <row r="3" spans="1:4" ht="38.25" x14ac:dyDescent="0.2">
      <c r="A3" s="3" t="s">
        <v>13</v>
      </c>
      <c r="B3" s="4" t="s">
        <v>5</v>
      </c>
      <c r="C3" s="4" t="s">
        <v>1</v>
      </c>
      <c r="D3" s="4" t="s">
        <v>6</v>
      </c>
    </row>
    <row r="4" spans="1:4" x14ac:dyDescent="0.2">
      <c r="A4" s="15" t="s">
        <v>14</v>
      </c>
      <c r="B4" s="15"/>
      <c r="C4" s="15"/>
      <c r="D4" s="15"/>
    </row>
    <row r="5" spans="1:4" x14ac:dyDescent="0.2">
      <c r="A5" s="2" t="s">
        <v>0</v>
      </c>
      <c r="B5" s="5">
        <v>1077</v>
      </c>
      <c r="C5" s="5">
        <v>1858</v>
      </c>
      <c r="D5" s="5">
        <v>161</v>
      </c>
    </row>
    <row r="6" spans="1:4" x14ac:dyDescent="0.2">
      <c r="A6" s="2" t="s">
        <v>2</v>
      </c>
      <c r="B6" s="5">
        <v>1989</v>
      </c>
      <c r="C6" s="5">
        <v>3386</v>
      </c>
      <c r="D6" s="5">
        <v>209</v>
      </c>
    </row>
    <row r="7" spans="1:4" x14ac:dyDescent="0.2">
      <c r="A7" s="2" t="s">
        <v>3</v>
      </c>
      <c r="B7" s="5">
        <v>846</v>
      </c>
      <c r="C7" s="5">
        <v>1388</v>
      </c>
      <c r="D7" s="5">
        <v>233</v>
      </c>
    </row>
    <row r="8" spans="1:4" x14ac:dyDescent="0.2">
      <c r="A8" s="10" t="s">
        <v>4</v>
      </c>
      <c r="B8" s="11">
        <v>5796</v>
      </c>
      <c r="C8" s="11">
        <v>7693</v>
      </c>
      <c r="D8" s="11">
        <v>761</v>
      </c>
    </row>
    <row r="9" spans="1:4" x14ac:dyDescent="0.2">
      <c r="A9" s="6" t="s">
        <v>12</v>
      </c>
      <c r="B9" s="11">
        <f>SUM(B5:B8)</f>
        <v>9708</v>
      </c>
      <c r="C9" s="11">
        <f t="shared" ref="C9:D9" si="0">SUM(C5:C8)</f>
        <v>14325</v>
      </c>
      <c r="D9" s="11">
        <f t="shared" si="0"/>
        <v>1364</v>
      </c>
    </row>
    <row r="10" spans="1:4" x14ac:dyDescent="0.2">
      <c r="A10" s="15" t="s">
        <v>15</v>
      </c>
      <c r="B10" s="15"/>
      <c r="C10" s="15"/>
      <c r="D10" s="15"/>
    </row>
    <row r="11" spans="1:4" x14ac:dyDescent="0.2">
      <c r="A11" s="2" t="s">
        <v>0</v>
      </c>
      <c r="B11" s="2">
        <v>77</v>
      </c>
      <c r="C11" s="2">
        <v>168</v>
      </c>
      <c r="D11" s="2">
        <v>15</v>
      </c>
    </row>
    <row r="12" spans="1:4" x14ac:dyDescent="0.2">
      <c r="A12" s="2" t="s">
        <v>2</v>
      </c>
      <c r="B12" s="2">
        <v>157</v>
      </c>
      <c r="C12" s="2">
        <v>260</v>
      </c>
      <c r="D12" s="2">
        <v>44</v>
      </c>
    </row>
    <row r="13" spans="1:4" x14ac:dyDescent="0.2">
      <c r="A13" s="2" t="s">
        <v>3</v>
      </c>
      <c r="B13" s="2">
        <v>116</v>
      </c>
      <c r="C13" s="2">
        <v>128</v>
      </c>
      <c r="D13" s="2">
        <v>25</v>
      </c>
    </row>
    <row r="14" spans="1:4" x14ac:dyDescent="0.2">
      <c r="A14" s="2" t="s">
        <v>4</v>
      </c>
      <c r="B14" s="2">
        <v>161</v>
      </c>
      <c r="C14" s="2">
        <v>394</v>
      </c>
      <c r="D14" s="2">
        <v>23</v>
      </c>
    </row>
    <row r="15" spans="1:4" x14ac:dyDescent="0.2">
      <c r="A15" s="6" t="s">
        <v>12</v>
      </c>
      <c r="B15" s="6">
        <f>SUM(B11:B14)</f>
        <v>511</v>
      </c>
      <c r="C15" s="6">
        <f>SUM(C11:C14)</f>
        <v>950</v>
      </c>
      <c r="D15" s="6">
        <f>SUM(D11:D14)</f>
        <v>107</v>
      </c>
    </row>
    <row r="16" spans="1:4" x14ac:dyDescent="0.2">
      <c r="A16" s="15" t="s">
        <v>16</v>
      </c>
      <c r="B16" s="15"/>
      <c r="C16" s="15"/>
      <c r="D16" s="15"/>
    </row>
    <row r="17" spans="1:4" x14ac:dyDescent="0.2">
      <c r="A17" s="2" t="s">
        <v>0</v>
      </c>
      <c r="B17" s="12">
        <f>B11/B5</f>
        <v>7.1494893221912714E-2</v>
      </c>
      <c r="C17" s="12">
        <f t="shared" ref="C17:D17" si="1">C11/C5</f>
        <v>9.0419806243272338E-2</v>
      </c>
      <c r="D17" s="12">
        <f t="shared" si="1"/>
        <v>9.3167701863354033E-2</v>
      </c>
    </row>
    <row r="18" spans="1:4" x14ac:dyDescent="0.2">
      <c r="A18" s="2" t="s">
        <v>2</v>
      </c>
      <c r="B18" s="12">
        <f t="shared" ref="B18:D18" si="2">B12/B6</f>
        <v>7.8934137757667167E-2</v>
      </c>
      <c r="C18" s="12">
        <f t="shared" si="2"/>
        <v>7.67867690490254E-2</v>
      </c>
      <c r="D18" s="12">
        <f t="shared" si="2"/>
        <v>0.21052631578947367</v>
      </c>
    </row>
    <row r="19" spans="1:4" x14ac:dyDescent="0.2">
      <c r="A19" s="2" t="s">
        <v>3</v>
      </c>
      <c r="B19" s="12">
        <f t="shared" ref="B19:D19" si="3">B13/B7</f>
        <v>0.13711583924349882</v>
      </c>
      <c r="C19" s="12">
        <f t="shared" si="3"/>
        <v>9.2219020172910657E-2</v>
      </c>
      <c r="D19" s="12">
        <f t="shared" si="3"/>
        <v>0.1072961373390558</v>
      </c>
    </row>
    <row r="20" spans="1:4" x14ac:dyDescent="0.2">
      <c r="A20" s="2" t="s">
        <v>4</v>
      </c>
      <c r="B20" s="12">
        <f t="shared" ref="B20:D20" si="4">B14/B8</f>
        <v>2.7777777777777776E-2</v>
      </c>
      <c r="C20" s="12">
        <f t="shared" si="4"/>
        <v>5.1215390614844661E-2</v>
      </c>
      <c r="D20" s="12">
        <f t="shared" si="4"/>
        <v>3.0223390275952694E-2</v>
      </c>
    </row>
    <row r="21" spans="1:4" x14ac:dyDescent="0.2">
      <c r="A21" s="6" t="s">
        <v>12</v>
      </c>
      <c r="B21" s="13">
        <f t="shared" ref="B21:D21" si="5">B15/B9</f>
        <v>5.2637000412031315E-2</v>
      </c>
      <c r="C21" s="13">
        <f t="shared" si="5"/>
        <v>6.6317626527050616E-2</v>
      </c>
      <c r="D21" s="13">
        <f t="shared" si="5"/>
        <v>7.844574780058651E-2</v>
      </c>
    </row>
    <row r="22" spans="1:4" ht="13.5" x14ac:dyDescent="0.25">
      <c r="D22" s="14" t="s">
        <v>19</v>
      </c>
    </row>
  </sheetData>
  <mergeCells count="3">
    <mergeCell ref="A4:D4"/>
    <mergeCell ref="A10:D10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2.75" x14ac:dyDescent="0.2"/>
  <cols>
    <col min="1" max="1" width="20.42578125" style="2" bestFit="1" customWidth="1"/>
    <col min="2" max="5" width="14" style="2" customWidth="1"/>
    <col min="6" max="16384" width="9.140625" style="2"/>
  </cols>
  <sheetData>
    <row r="1" spans="1:5" x14ac:dyDescent="0.2">
      <c r="A1" s="1" t="s">
        <v>20</v>
      </c>
      <c r="B1" s="1"/>
    </row>
    <row r="3" spans="1:5" ht="38.25" x14ac:dyDescent="0.2">
      <c r="A3" s="3" t="s">
        <v>13</v>
      </c>
      <c r="B3" s="4" t="s">
        <v>5</v>
      </c>
      <c r="C3" s="4" t="s">
        <v>1</v>
      </c>
      <c r="D3" s="4" t="s">
        <v>6</v>
      </c>
      <c r="E3" s="4" t="s">
        <v>21</v>
      </c>
    </row>
    <row r="4" spans="1:5" x14ac:dyDescent="0.2">
      <c r="A4" s="15" t="s">
        <v>22</v>
      </c>
      <c r="B4" s="15"/>
      <c r="C4" s="15"/>
      <c r="D4" s="15"/>
      <c r="E4" s="15"/>
    </row>
    <row r="5" spans="1:5" x14ac:dyDescent="0.2">
      <c r="A5" s="2" t="s">
        <v>0</v>
      </c>
      <c r="B5" s="5">
        <v>77</v>
      </c>
      <c r="C5" s="5">
        <v>168</v>
      </c>
      <c r="D5" s="5">
        <v>15</v>
      </c>
      <c r="E5" s="5">
        <v>4258</v>
      </c>
    </row>
    <row r="6" spans="1:5" x14ac:dyDescent="0.2">
      <c r="A6" s="2" t="s">
        <v>2</v>
      </c>
      <c r="B6" s="5">
        <v>157</v>
      </c>
      <c r="C6" s="5">
        <v>260</v>
      </c>
      <c r="D6" s="5">
        <v>44</v>
      </c>
      <c r="E6" s="5">
        <v>4690</v>
      </c>
    </row>
    <row r="7" spans="1:5" x14ac:dyDescent="0.2">
      <c r="A7" s="2" t="s">
        <v>3</v>
      </c>
      <c r="B7" s="5">
        <v>116</v>
      </c>
      <c r="C7" s="5">
        <v>128</v>
      </c>
      <c r="D7" s="5">
        <v>25</v>
      </c>
      <c r="E7" s="5">
        <v>1715</v>
      </c>
    </row>
    <row r="8" spans="1:5" x14ac:dyDescent="0.2">
      <c r="A8" s="10" t="s">
        <v>4</v>
      </c>
      <c r="B8" s="5">
        <v>161</v>
      </c>
      <c r="C8" s="5">
        <v>394</v>
      </c>
      <c r="D8" s="5">
        <v>23</v>
      </c>
      <c r="E8" s="5">
        <v>6943</v>
      </c>
    </row>
    <row r="9" spans="1:5" x14ac:dyDescent="0.2">
      <c r="A9" s="6" t="s">
        <v>12</v>
      </c>
      <c r="B9" s="7">
        <f>SUM(B5:B8)</f>
        <v>511</v>
      </c>
      <c r="C9" s="7">
        <f>SUM(C5:C8)</f>
        <v>950</v>
      </c>
      <c r="D9" s="7">
        <f>SUM(D5:D8)</f>
        <v>107</v>
      </c>
      <c r="E9" s="7">
        <v>17606</v>
      </c>
    </row>
    <row r="10" spans="1:5" x14ac:dyDescent="0.2">
      <c r="A10" s="16" t="s">
        <v>23</v>
      </c>
      <c r="B10" s="16"/>
      <c r="C10" s="16"/>
      <c r="D10" s="16"/>
      <c r="E10" s="16"/>
    </row>
    <row r="11" spans="1:5" x14ac:dyDescent="0.2">
      <c r="A11" s="2" t="s">
        <v>0</v>
      </c>
      <c r="B11" s="2">
        <v>9</v>
      </c>
      <c r="C11" s="2">
        <v>29</v>
      </c>
      <c r="D11" s="2">
        <v>4</v>
      </c>
      <c r="E11" s="2">
        <v>235</v>
      </c>
    </row>
    <row r="12" spans="1:5" x14ac:dyDescent="0.2">
      <c r="A12" s="2" t="s">
        <v>2</v>
      </c>
      <c r="B12" s="2">
        <v>10</v>
      </c>
      <c r="C12" s="2">
        <v>19</v>
      </c>
      <c r="D12" s="2">
        <v>3</v>
      </c>
      <c r="E12" s="2">
        <v>113</v>
      </c>
    </row>
    <row r="13" spans="1:5" x14ac:dyDescent="0.2">
      <c r="A13" s="2" t="s">
        <v>3</v>
      </c>
      <c r="B13" s="2">
        <v>5</v>
      </c>
      <c r="C13" s="2">
        <v>10</v>
      </c>
      <c r="D13" s="2">
        <v>1</v>
      </c>
      <c r="E13" s="2">
        <v>84</v>
      </c>
    </row>
    <row r="14" spans="1:5" x14ac:dyDescent="0.2">
      <c r="A14" s="2" t="s">
        <v>4</v>
      </c>
      <c r="B14" s="2">
        <v>15</v>
      </c>
      <c r="C14" s="2">
        <v>37</v>
      </c>
      <c r="D14" s="2">
        <v>6</v>
      </c>
      <c r="E14" s="2">
        <v>252</v>
      </c>
    </row>
    <row r="15" spans="1:5" x14ac:dyDescent="0.2">
      <c r="A15" s="6" t="s">
        <v>12</v>
      </c>
      <c r="B15" s="6">
        <f>SUM(B11:B14)</f>
        <v>39</v>
      </c>
      <c r="C15" s="6">
        <f>SUM(C11:C14)</f>
        <v>95</v>
      </c>
      <c r="D15" s="6">
        <f>SUM(D11:D14)</f>
        <v>14</v>
      </c>
      <c r="E15" s="6">
        <f>SUM(E11:E14)</f>
        <v>684</v>
      </c>
    </row>
    <row r="16" spans="1:5" x14ac:dyDescent="0.2">
      <c r="A16" s="16" t="s">
        <v>24</v>
      </c>
      <c r="B16" s="16"/>
      <c r="C16" s="16"/>
      <c r="D16" s="16"/>
      <c r="E16" s="16"/>
    </row>
    <row r="17" spans="1:5" x14ac:dyDescent="0.2">
      <c r="A17" s="2" t="s">
        <v>0</v>
      </c>
      <c r="B17" s="12">
        <f>B11/B5</f>
        <v>0.11688311688311688</v>
      </c>
      <c r="C17" s="12">
        <f t="shared" ref="C17:D17" si="0">C11/C5</f>
        <v>0.17261904761904762</v>
      </c>
      <c r="D17" s="12">
        <f t="shared" si="0"/>
        <v>0.26666666666666666</v>
      </c>
      <c r="E17" s="12">
        <f t="shared" ref="E17" si="1">E11/E5</f>
        <v>5.5190230155002351E-2</v>
      </c>
    </row>
    <row r="18" spans="1:5" x14ac:dyDescent="0.2">
      <c r="A18" s="2" t="s">
        <v>2</v>
      </c>
      <c r="B18" s="12">
        <f t="shared" ref="B18:D20" si="2">B12/B6</f>
        <v>6.3694267515923567E-2</v>
      </c>
      <c r="C18" s="12">
        <f t="shared" si="2"/>
        <v>7.3076923076923081E-2</v>
      </c>
      <c r="D18" s="12">
        <f t="shared" si="2"/>
        <v>6.8181818181818177E-2</v>
      </c>
      <c r="E18" s="12">
        <f t="shared" ref="E18" si="3">E12/E6</f>
        <v>2.4093816631130065E-2</v>
      </c>
    </row>
    <row r="19" spans="1:5" x14ac:dyDescent="0.2">
      <c r="A19" s="2" t="s">
        <v>3</v>
      </c>
      <c r="B19" s="12">
        <f t="shared" si="2"/>
        <v>4.3103448275862072E-2</v>
      </c>
      <c r="C19" s="12">
        <f t="shared" si="2"/>
        <v>7.8125E-2</v>
      </c>
      <c r="D19" s="12">
        <f t="shared" si="2"/>
        <v>0.04</v>
      </c>
      <c r="E19" s="12">
        <f t="shared" ref="E19" si="4">E13/E7</f>
        <v>4.8979591836734691E-2</v>
      </c>
    </row>
    <row r="20" spans="1:5" x14ac:dyDescent="0.2">
      <c r="A20" s="2" t="s">
        <v>4</v>
      </c>
      <c r="B20" s="12">
        <f t="shared" si="2"/>
        <v>9.3167701863354033E-2</v>
      </c>
      <c r="C20" s="12">
        <f t="shared" si="2"/>
        <v>9.3908629441624369E-2</v>
      </c>
      <c r="D20" s="12">
        <f t="shared" si="2"/>
        <v>0.2608695652173913</v>
      </c>
      <c r="E20" s="12">
        <f t="shared" ref="E20:E21" si="5">E14/E8</f>
        <v>3.6295549474290652E-2</v>
      </c>
    </row>
    <row r="21" spans="1:5" x14ac:dyDescent="0.2">
      <c r="A21" s="6" t="s">
        <v>12</v>
      </c>
      <c r="B21" s="13">
        <f t="shared" ref="B21:E21" si="6">B15/B9</f>
        <v>7.6320939334637961E-2</v>
      </c>
      <c r="C21" s="13">
        <f t="shared" si="6"/>
        <v>0.1</v>
      </c>
      <c r="D21" s="13">
        <f t="shared" si="6"/>
        <v>0.13084112149532709</v>
      </c>
      <c r="E21" s="13">
        <f t="shared" si="5"/>
        <v>3.8850391911848234E-2</v>
      </c>
    </row>
    <row r="22" spans="1:5" ht="13.5" x14ac:dyDescent="0.25">
      <c r="E22" s="14" t="s">
        <v>19</v>
      </c>
    </row>
  </sheetData>
  <mergeCells count="3">
    <mergeCell ref="A4:E4"/>
    <mergeCell ref="A16:E16"/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2.75" x14ac:dyDescent="0.2"/>
  <cols>
    <col min="1" max="1" width="20.42578125" style="2" bestFit="1" customWidth="1"/>
    <col min="2" max="4" width="14" style="2" customWidth="1"/>
    <col min="5" max="16384" width="9.140625" style="2"/>
  </cols>
  <sheetData>
    <row r="1" spans="1:4" x14ac:dyDescent="0.2">
      <c r="A1" s="1" t="s">
        <v>25</v>
      </c>
      <c r="B1" s="1"/>
    </row>
    <row r="3" spans="1:4" ht="38.25" x14ac:dyDescent="0.2">
      <c r="A3" s="3" t="s">
        <v>13</v>
      </c>
      <c r="B3" s="4" t="s">
        <v>5</v>
      </c>
      <c r="C3" s="4" t="s">
        <v>1</v>
      </c>
      <c r="D3" s="4" t="s">
        <v>6</v>
      </c>
    </row>
    <row r="4" spans="1:4" x14ac:dyDescent="0.2">
      <c r="A4" s="15" t="s">
        <v>26</v>
      </c>
      <c r="B4" s="15"/>
      <c r="C4" s="15"/>
      <c r="D4" s="15"/>
    </row>
    <row r="5" spans="1:4" x14ac:dyDescent="0.2">
      <c r="A5" s="2" t="s">
        <v>0</v>
      </c>
      <c r="B5" s="12">
        <v>0.13235294117647059</v>
      </c>
      <c r="C5" s="12">
        <v>0.27102803738317754</v>
      </c>
      <c r="D5" s="12">
        <v>3.7383177570093455E-2</v>
      </c>
    </row>
    <row r="6" spans="1:4" x14ac:dyDescent="0.2">
      <c r="A6" s="2" t="s">
        <v>2</v>
      </c>
      <c r="B6" s="12">
        <v>0.20408163265306123</v>
      </c>
      <c r="C6" s="12">
        <v>0.20212765957446807</v>
      </c>
      <c r="D6" s="12">
        <v>3.1914893617021274E-2</v>
      </c>
    </row>
    <row r="7" spans="1:4" x14ac:dyDescent="0.2">
      <c r="A7" s="2" t="s">
        <v>3</v>
      </c>
      <c r="B7" s="12">
        <v>0.13157894736842105</v>
      </c>
      <c r="C7" s="12">
        <v>0.16949152542372881</v>
      </c>
      <c r="D7" s="12">
        <v>1.6949152542372881E-2</v>
      </c>
    </row>
    <row r="8" spans="1:4" x14ac:dyDescent="0.2">
      <c r="A8" s="10" t="s">
        <v>4</v>
      </c>
      <c r="B8" s="12">
        <v>0.15789473684210525</v>
      </c>
      <c r="C8" s="12">
        <v>0.24666666666666667</v>
      </c>
      <c r="D8" s="12">
        <v>0.04</v>
      </c>
    </row>
    <row r="9" spans="1:4" x14ac:dyDescent="0.2">
      <c r="A9" s="6" t="s">
        <v>12</v>
      </c>
      <c r="B9" s="13">
        <v>0.156</v>
      </c>
      <c r="C9" s="13">
        <v>0.23170731707317074</v>
      </c>
      <c r="D9" s="13">
        <v>3.4146341463414637E-2</v>
      </c>
    </row>
    <row r="10" spans="1:4" x14ac:dyDescent="0.2">
      <c r="A10" s="16" t="s">
        <v>27</v>
      </c>
      <c r="B10" s="16"/>
      <c r="C10" s="16"/>
      <c r="D10" s="16"/>
    </row>
    <row r="11" spans="1:4" x14ac:dyDescent="0.2">
      <c r="A11" s="2" t="s">
        <v>0</v>
      </c>
      <c r="B11" s="12">
        <v>0.12413793103448274</v>
      </c>
      <c r="C11" s="12">
        <v>0.21090909090909091</v>
      </c>
      <c r="D11" s="12">
        <v>6.5573770491803268E-2</v>
      </c>
    </row>
    <row r="12" spans="1:4" x14ac:dyDescent="0.2">
      <c r="A12" s="2" t="s">
        <v>2</v>
      </c>
      <c r="B12" s="12">
        <v>9.7087378640776698E-2</v>
      </c>
      <c r="C12" s="12">
        <v>0.10734463276836159</v>
      </c>
      <c r="D12" s="12">
        <v>4.3478260869565216E-2</v>
      </c>
    </row>
    <row r="13" spans="1:4" x14ac:dyDescent="0.2">
      <c r="A13" s="2" t="s">
        <v>3</v>
      </c>
      <c r="B13" s="12">
        <v>6.4935064935064943E-2</v>
      </c>
      <c r="C13" s="12">
        <v>0.10695187165775401</v>
      </c>
      <c r="D13" s="12">
        <v>2.3809523809523808E-2</v>
      </c>
    </row>
    <row r="14" spans="1:4" x14ac:dyDescent="0.2">
      <c r="A14" s="2" t="s">
        <v>4</v>
      </c>
      <c r="B14" s="12">
        <v>0.11718749999999999</v>
      </c>
      <c r="C14" s="12">
        <v>0.13602941176470587</v>
      </c>
      <c r="D14" s="12">
        <v>6.936416184971099E-2</v>
      </c>
    </row>
    <row r="15" spans="1:4" x14ac:dyDescent="0.2">
      <c r="A15" s="6" t="s">
        <v>12</v>
      </c>
      <c r="B15" s="13">
        <v>0.10249671484888305</v>
      </c>
      <c r="C15" s="13">
        <v>0.13970588235294118</v>
      </c>
      <c r="D15" s="13">
        <v>5.415860735009672E-2</v>
      </c>
    </row>
    <row r="16" spans="1:4" x14ac:dyDescent="0.2">
      <c r="A16" s="16" t="s">
        <v>28</v>
      </c>
      <c r="B16" s="16"/>
      <c r="C16" s="16"/>
      <c r="D16" s="16"/>
    </row>
    <row r="17" spans="1:4" x14ac:dyDescent="0.2">
      <c r="A17" s="2" t="s">
        <v>0</v>
      </c>
      <c r="B17" s="12">
        <v>0.88946910356832032</v>
      </c>
      <c r="C17" s="12">
        <v>0.86053984575835474</v>
      </c>
      <c r="D17" s="12">
        <v>0.92673521850899743</v>
      </c>
    </row>
    <row r="18" spans="1:4" x14ac:dyDescent="0.2">
      <c r="A18" s="2" t="s">
        <v>2</v>
      </c>
      <c r="B18" s="12">
        <v>0.91816981962164546</v>
      </c>
      <c r="C18" s="12">
        <v>0.90219746208604146</v>
      </c>
      <c r="D18" s="12">
        <v>0.95938461538461539</v>
      </c>
    </row>
    <row r="19" spans="1:4" x14ac:dyDescent="0.2">
      <c r="A19" s="2" t="s">
        <v>3</v>
      </c>
      <c r="B19" s="12">
        <v>0.80110497237569056</v>
      </c>
      <c r="C19" s="12">
        <v>0.84537037037037033</v>
      </c>
      <c r="D19" s="12">
        <v>0.92407407407407405</v>
      </c>
    </row>
    <row r="20" spans="1:4" x14ac:dyDescent="0.2">
      <c r="A20" s="2" t="s">
        <v>4</v>
      </c>
      <c r="B20" s="12">
        <v>0.93299733175214938</v>
      </c>
      <c r="C20" s="12">
        <v>0.9008857022353437</v>
      </c>
      <c r="D20" s="12">
        <v>0.96604808097849004</v>
      </c>
    </row>
    <row r="21" spans="1:4" x14ac:dyDescent="0.2">
      <c r="A21" s="6" t="s">
        <v>12</v>
      </c>
      <c r="B21" s="13">
        <v>0.90916345258678011</v>
      </c>
      <c r="C21" s="13">
        <v>0.88971627863135072</v>
      </c>
      <c r="D21" s="13">
        <v>0.953989461799021</v>
      </c>
    </row>
    <row r="22" spans="1:4" ht="13.5" x14ac:dyDescent="0.25">
      <c r="D22" s="14" t="s">
        <v>18</v>
      </c>
    </row>
  </sheetData>
  <mergeCells count="3">
    <mergeCell ref="A4:D4"/>
    <mergeCell ref="A10:D10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2.75" x14ac:dyDescent="0.2"/>
  <cols>
    <col min="1" max="1" width="20.42578125" style="2" bestFit="1" customWidth="1"/>
    <col min="2" max="3" width="14" style="2" customWidth="1"/>
    <col min="4" max="16384" width="9.140625" style="2"/>
  </cols>
  <sheetData>
    <row r="1" spans="1:3" x14ac:dyDescent="0.2">
      <c r="A1" s="1" t="s">
        <v>29</v>
      </c>
      <c r="B1" s="1"/>
    </row>
    <row r="3" spans="1:3" x14ac:dyDescent="0.2">
      <c r="A3" s="3" t="s">
        <v>30</v>
      </c>
      <c r="B3" s="4" t="s">
        <v>33</v>
      </c>
      <c r="C3" s="4" t="s">
        <v>34</v>
      </c>
    </row>
    <row r="4" spans="1:3" x14ac:dyDescent="0.2">
      <c r="A4" s="2" t="s">
        <v>12</v>
      </c>
      <c r="B4" s="5">
        <v>73808</v>
      </c>
      <c r="C4" s="5">
        <v>154563</v>
      </c>
    </row>
    <row r="5" spans="1:3" x14ac:dyDescent="0.2">
      <c r="A5" s="2" t="s">
        <v>31</v>
      </c>
      <c r="B5" s="5">
        <v>49473</v>
      </c>
      <c r="C5" s="5">
        <v>70195</v>
      </c>
    </row>
    <row r="6" spans="1:3" ht="25.5" x14ac:dyDescent="0.2">
      <c r="A6" s="17" t="s">
        <v>35</v>
      </c>
      <c r="B6" s="5">
        <v>50749</v>
      </c>
      <c r="C6" s="5">
        <v>112704</v>
      </c>
    </row>
    <row r="7" spans="1:3" ht="25.5" x14ac:dyDescent="0.2">
      <c r="A7" s="18" t="s">
        <v>36</v>
      </c>
      <c r="B7" s="7">
        <v>337</v>
      </c>
      <c r="C7" s="7">
        <v>448</v>
      </c>
    </row>
    <row r="8" spans="1:3" ht="13.5" x14ac:dyDescent="0.25">
      <c r="C8" s="14" t="s">
        <v>32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obr. 2</vt:lpstr>
      <vt:lpstr>obr. 3</vt:lpstr>
      <vt:lpstr>obr. 4</vt:lpstr>
      <vt:lpstr>obr. 5</vt:lpstr>
      <vt:lpstr>obr. 6</vt:lpstr>
      <vt:lpstr>obr. 7</vt:lpstr>
    </vt:vector>
  </TitlesOfParts>
  <Company>MPSVR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Komadel Ján</cp:lastModifiedBy>
  <cp:lastPrinted>2020-03-06T09:39:06Z</cp:lastPrinted>
  <dcterms:created xsi:type="dcterms:W3CDTF">2020-03-06T07:58:24Z</dcterms:created>
  <dcterms:modified xsi:type="dcterms:W3CDTF">2020-03-06T09:54:26Z</dcterms:modified>
</cp:coreProperties>
</file>